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Website Projects\OfficeTemplates.org\Marketing Budget Templates (Made BY Maryam)\"/>
    </mc:Choice>
  </mc:AlternateContent>
  <xr:revisionPtr revIDLastSave="0" documentId="13_ncr:1_{B06284C0-1CCD-4145-8D87-914DF9CEE3DD}" xr6:coauthVersionLast="47" xr6:coauthVersionMax="47" xr10:uidLastSave="{00000000-0000-0000-0000-000000000000}"/>
  <bookViews>
    <workbookView xWindow="-108" yWindow="-108" windowWidth="23256" windowHeight="12456" xr2:uid="{A2D63AD3-E6C1-4DDF-8C63-4788B8558CA9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H41" i="1"/>
  <c r="H45" i="1"/>
  <c r="H49" i="1"/>
  <c r="F33" i="1"/>
  <c r="F29" i="1"/>
  <c r="F49" i="1"/>
  <c r="D33" i="1"/>
  <c r="D41" i="1"/>
  <c r="D49" i="1"/>
  <c r="I48" i="1"/>
  <c r="F45" i="1"/>
  <c r="G48" i="1"/>
  <c r="D45" i="1"/>
  <c r="E48" i="1"/>
  <c r="I47" i="1"/>
  <c r="G47" i="1"/>
  <c r="E47" i="1"/>
  <c r="I46" i="1"/>
  <c r="G46" i="1"/>
  <c r="E46" i="1"/>
  <c r="I45" i="1"/>
  <c r="G45" i="1"/>
  <c r="E45" i="1"/>
  <c r="I44" i="1"/>
  <c r="F41" i="1"/>
  <c r="G44" i="1"/>
  <c r="E44" i="1"/>
  <c r="I43" i="1"/>
  <c r="G43" i="1"/>
  <c r="E43" i="1"/>
  <c r="I42" i="1"/>
  <c r="G42" i="1"/>
  <c r="E42" i="1"/>
  <c r="I41" i="1"/>
  <c r="G41" i="1"/>
  <c r="E41" i="1"/>
  <c r="I40" i="1"/>
  <c r="F37" i="1"/>
  <c r="G40" i="1"/>
  <c r="D37" i="1"/>
  <c r="E40" i="1"/>
  <c r="I39" i="1"/>
  <c r="G39" i="1"/>
  <c r="E39" i="1"/>
  <c r="I38" i="1"/>
  <c r="G38" i="1"/>
  <c r="E38" i="1"/>
  <c r="I37" i="1"/>
  <c r="G37" i="1"/>
  <c r="E37" i="1"/>
  <c r="H33" i="1"/>
  <c r="I36" i="1"/>
  <c r="G36" i="1"/>
  <c r="E36" i="1"/>
  <c r="I35" i="1"/>
  <c r="G35" i="1"/>
  <c r="E35" i="1"/>
  <c r="I34" i="1"/>
  <c r="G34" i="1"/>
  <c r="E34" i="1"/>
  <c r="I33" i="1"/>
  <c r="G33" i="1"/>
  <c r="E33" i="1"/>
  <c r="H29" i="1"/>
  <c r="I32" i="1"/>
  <c r="G32" i="1"/>
  <c r="D29" i="1"/>
  <c r="E32" i="1"/>
  <c r="I31" i="1"/>
  <c r="G31" i="1"/>
  <c r="E31" i="1"/>
  <c r="I30" i="1"/>
  <c r="G30" i="1"/>
  <c r="E30" i="1"/>
  <c r="I29" i="1"/>
  <c r="G29" i="1"/>
  <c r="E29" i="1"/>
  <c r="H25" i="1"/>
  <c r="I28" i="1"/>
  <c r="F25" i="1"/>
  <c r="G28" i="1"/>
  <c r="D25" i="1"/>
  <c r="E28" i="1"/>
  <c r="I27" i="1"/>
  <c r="G27" i="1"/>
  <c r="E27" i="1"/>
  <c r="I26" i="1"/>
  <c r="G26" i="1"/>
  <c r="E26" i="1"/>
  <c r="I25" i="1"/>
  <c r="G25" i="1"/>
  <c r="E25" i="1"/>
  <c r="H21" i="1"/>
  <c r="I24" i="1"/>
  <c r="F21" i="1"/>
  <c r="G24" i="1"/>
  <c r="D21" i="1"/>
  <c r="E24" i="1"/>
  <c r="I23" i="1"/>
  <c r="G23" i="1"/>
  <c r="E23" i="1"/>
  <c r="I22" i="1"/>
  <c r="G22" i="1"/>
  <c r="E22" i="1"/>
  <c r="I21" i="1"/>
  <c r="G21" i="1"/>
  <c r="E21" i="1"/>
  <c r="H17" i="1"/>
  <c r="I20" i="1"/>
  <c r="F17" i="1"/>
  <c r="G20" i="1"/>
  <c r="D17" i="1"/>
  <c r="E20" i="1"/>
  <c r="I19" i="1"/>
  <c r="G19" i="1"/>
  <c r="E19" i="1"/>
  <c r="I18" i="1"/>
  <c r="G18" i="1"/>
  <c r="E18" i="1"/>
  <c r="I17" i="1"/>
  <c r="G17" i="1"/>
  <c r="E17" i="1"/>
  <c r="H13" i="1"/>
  <c r="I16" i="1"/>
  <c r="F13" i="1"/>
  <c r="G16" i="1"/>
  <c r="D13" i="1"/>
  <c r="E16" i="1"/>
  <c r="I15" i="1"/>
  <c r="G15" i="1"/>
  <c r="E15" i="1"/>
  <c r="I14" i="1"/>
  <c r="G14" i="1"/>
  <c r="E14" i="1"/>
  <c r="I13" i="1"/>
  <c r="G13" i="1"/>
  <c r="E13" i="1"/>
  <c r="H9" i="1"/>
  <c r="I12" i="1"/>
  <c r="F9" i="1"/>
  <c r="G12" i="1"/>
  <c r="D9" i="1"/>
  <c r="E12" i="1"/>
  <c r="I11" i="1"/>
  <c r="G11" i="1"/>
  <c r="E11" i="1"/>
  <c r="I10" i="1"/>
  <c r="G10" i="1"/>
  <c r="E10" i="1"/>
  <c r="I9" i="1"/>
  <c r="G9" i="1"/>
  <c r="E9" i="1"/>
  <c r="H5" i="1"/>
  <c r="I8" i="1"/>
  <c r="F5" i="1"/>
  <c r="G8" i="1"/>
  <c r="D5" i="1"/>
  <c r="E8" i="1"/>
  <c r="I7" i="1"/>
  <c r="G7" i="1"/>
  <c r="E7" i="1"/>
  <c r="I6" i="1"/>
  <c r="G6" i="1"/>
  <c r="E6" i="1"/>
  <c r="I5" i="1"/>
  <c r="G5" i="1"/>
  <c r="E5" i="1"/>
  <c r="C45" i="1"/>
  <c r="C41" i="1"/>
  <c r="C37" i="1"/>
  <c r="C33" i="1"/>
  <c r="C29" i="1"/>
  <c r="C25" i="1"/>
  <c r="C21" i="1"/>
  <c r="C17" i="1"/>
  <c r="C13" i="1"/>
  <c r="C9" i="1"/>
  <c r="B33" i="1"/>
  <c r="B45" i="1"/>
  <c r="C48" i="1"/>
  <c r="B9" i="1"/>
  <c r="B13" i="1"/>
  <c r="B17" i="1"/>
  <c r="B21" i="1"/>
  <c r="B25" i="1"/>
  <c r="B29" i="1"/>
  <c r="B37" i="1"/>
  <c r="B41" i="1"/>
  <c r="B49" i="1"/>
  <c r="C47" i="1"/>
  <c r="C46" i="1"/>
  <c r="C44" i="1"/>
  <c r="C43" i="1"/>
  <c r="C42" i="1"/>
  <c r="C40" i="1"/>
  <c r="C39" i="1"/>
  <c r="C38" i="1"/>
  <c r="C36" i="1"/>
  <c r="C35" i="1"/>
  <c r="C34" i="1"/>
  <c r="C32" i="1"/>
  <c r="C31" i="1"/>
  <c r="C30" i="1"/>
  <c r="C28" i="1"/>
  <c r="C27" i="1"/>
  <c r="C26" i="1"/>
  <c r="C24" i="1"/>
  <c r="C23" i="1"/>
  <c r="C22" i="1"/>
  <c r="C20" i="1"/>
  <c r="C19" i="1"/>
  <c r="C18" i="1"/>
  <c r="C16" i="1"/>
  <c r="C15" i="1"/>
  <c r="C14" i="1"/>
  <c r="C12" i="1"/>
  <c r="C11" i="1"/>
  <c r="C10" i="1"/>
  <c r="C5" i="1"/>
  <c r="B5" i="1"/>
  <c r="C8" i="1"/>
  <c r="C7" i="1"/>
  <c r="C6" i="1"/>
</calcChain>
</file>

<file path=xl/sharedStrings.xml><?xml version="1.0" encoding="utf-8"?>
<sst xmlns="http://schemas.openxmlformats.org/spreadsheetml/2006/main" count="26" uniqueCount="19">
  <si>
    <t>Q1</t>
  </si>
  <si>
    <t>Q2</t>
  </si>
  <si>
    <t>Q3</t>
  </si>
  <si>
    <t>Q4</t>
  </si>
  <si>
    <t>Total Cost</t>
  </si>
  <si>
    <t>% of Total</t>
  </si>
  <si>
    <t>Category</t>
  </si>
  <si>
    <t>National Marketing</t>
  </si>
  <si>
    <t>Local Marketing</t>
  </si>
  <si>
    <t>Public Relations</t>
  </si>
  <si>
    <t>Content Marketing</t>
  </si>
  <si>
    <t>Social Media</t>
  </si>
  <si>
    <t>Online</t>
  </si>
  <si>
    <t>Advertising</t>
  </si>
  <si>
    <t>Web</t>
  </si>
  <si>
    <t>Market Research</t>
  </si>
  <si>
    <t>Sales Campaigns</t>
  </si>
  <si>
    <t>Other</t>
  </si>
  <si>
    <t>Marketing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</si>
</sst>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theme="9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5" fillId="2" borderId="0" xfId="1" applyFont="1" applyFill="1" applyBorder="1" applyAlignment="1">
      <alignment horizontal="center" vertical="center" wrapText="1"/>
    </xf>
    <xf numFmtId="9" fontId="5" fillId="2" borderId="0" xfId="2" applyFont="1" applyFill="1" applyBorder="1" applyAlignment="1">
      <alignment horizontal="center" vertical="center" wrapText="1"/>
    </xf>
    <xf numFmtId="9" fontId="5" fillId="2" borderId="6" xfId="2" applyFont="1" applyFill="1" applyBorder="1" applyAlignment="1">
      <alignment horizontal="center" vertical="center" wrapText="1"/>
    </xf>
    <xf numFmtId="164" fontId="4" fillId="0" borderId="0" xfId="1" applyFont="1" applyBorder="1" applyAlignment="1">
      <alignment horizontal="center" vertical="center" wrapText="1"/>
    </xf>
    <xf numFmtId="9" fontId="4" fillId="0" borderId="0" xfId="2" applyFont="1" applyBorder="1" applyAlignment="1">
      <alignment horizontal="center" vertical="center" wrapText="1"/>
    </xf>
    <xf numFmtId="9" fontId="4" fillId="0" borderId="6" xfId="2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9" fontId="5" fillId="2" borderId="8" xfId="2" applyFont="1" applyFill="1" applyBorder="1" applyAlignment="1">
      <alignment horizontal="center" vertical="center" wrapText="1"/>
    </xf>
    <xf numFmtId="9" fontId="5" fillId="2" borderId="9" xfId="2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164" fontId="4" fillId="0" borderId="5" xfId="1" applyFont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Q1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Sheet1!$B$49</c:f>
              <c:numCache>
                <c:formatCode>_("$"* #,##0.00_);_("$"* \(#,##0.00\);_("$"* "-"??_);_(@_)</c:formatCode>
                <c:ptCount val="1"/>
                <c:pt idx="0">
                  <c:v>7650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00-41B8-BE44-AF90444C91EF}"/>
            </c:ext>
          </c:extLst>
        </c:ser>
        <c:ser>
          <c:idx val="1"/>
          <c:order val="1"/>
          <c:tx>
            <c:strRef>
              <c:f>Sheet1!$D$3</c:f>
              <c:strCache>
                <c:ptCount val="1"/>
                <c:pt idx="0">
                  <c:v>Q2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Sheet1!$D$49</c:f>
              <c:numCache>
                <c:formatCode>_("$"* #,##0.00_);_("$"* \(#,##0.00\);_("$"* "-"??_);_(@_)</c:formatCode>
                <c:ptCount val="1"/>
                <c:pt idx="0">
                  <c:v>6098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00-41B8-BE44-AF90444C91EF}"/>
            </c:ext>
          </c:extLst>
        </c:ser>
        <c:ser>
          <c:idx val="2"/>
          <c:order val="2"/>
          <c:tx>
            <c:strRef>
              <c:f>Sheet1!$F$3</c:f>
              <c:strCache>
                <c:ptCount val="1"/>
                <c:pt idx="0">
                  <c:v>Q3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Sheet1!$F$49</c:f>
              <c:numCache>
                <c:formatCode>_("$"* #,##0.00_);_("$"* \(#,##0.00\);_("$"* "-"??_);_(@_)</c:formatCode>
                <c:ptCount val="1"/>
                <c:pt idx="0">
                  <c:v>7516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00-41B8-BE44-AF90444C91EF}"/>
            </c:ext>
          </c:extLst>
        </c:ser>
        <c:ser>
          <c:idx val="3"/>
          <c:order val="3"/>
          <c:tx>
            <c:strRef>
              <c:f>Sheet1!$H$3</c:f>
              <c:strCache>
                <c:ptCount val="1"/>
                <c:pt idx="0">
                  <c:v>Q4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Sheet1!$H$49</c:f>
              <c:numCache>
                <c:formatCode>_("$"* #,##0.00_);_("$"* \(#,##0.00\);_("$"* "-"??_);_(@_)</c:formatCode>
                <c:ptCount val="1"/>
                <c:pt idx="0">
                  <c:v>9296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00-41B8-BE44-AF90444C9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831938671"/>
        <c:axId val="831930351"/>
      </c:barChart>
      <c:catAx>
        <c:axId val="831938671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831930351"/>
        <c:crosses val="autoZero"/>
        <c:auto val="1"/>
        <c:lblAlgn val="ctr"/>
        <c:lblOffset val="100"/>
        <c:noMultiLvlLbl val="0"/>
      </c:catAx>
      <c:valAx>
        <c:axId val="831930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831938671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171450</xdr:rowOff>
    </xdr:from>
    <xdr:to>
      <xdr:col>3</xdr:col>
      <xdr:colOff>937260</xdr:colOff>
      <xdr:row>61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BD03FDA-ED91-D0F3-EE2F-891814551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586740</xdr:colOff>
      <xdr:row>0</xdr:row>
      <xdr:rowOff>45720</xdr:rowOff>
    </xdr:from>
    <xdr:to>
      <xdr:col>8</xdr:col>
      <xdr:colOff>893760</xdr:colOff>
      <xdr:row>1</xdr:row>
      <xdr:rowOff>141783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5D598E-D9D7-424D-856E-FB6C07559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45720"/>
          <a:ext cx="1244280" cy="278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5F9B-2815-442D-A511-5E52F5461B1F}">
  <sheetPr>
    <pageSetUpPr fitToPage="1"/>
  </sheetPr>
  <dimension ref="A1:I62"/>
  <sheetViews>
    <sheetView showGridLines="0" tabSelected="1" workbookViewId="0">
      <selection activeCell="N8" sqref="N8"/>
    </sheetView>
  </sheetViews>
  <sheetFormatPr defaultRowHeight="14.4" x14ac:dyDescent="0.3"/>
  <cols>
    <col min="1" max="1" width="33.33203125" customWidth="1"/>
    <col min="2" max="9" width="13.6640625" customWidth="1"/>
  </cols>
  <sheetData>
    <row r="1" spans="1:9" x14ac:dyDescent="0.3">
      <c r="A1" s="27" t="s">
        <v>18</v>
      </c>
      <c r="B1" s="28"/>
      <c r="C1" s="28"/>
      <c r="D1" s="28"/>
      <c r="E1" s="28"/>
      <c r="F1" s="28"/>
      <c r="G1" s="28"/>
      <c r="H1" s="28"/>
      <c r="I1" s="29"/>
    </row>
    <row r="2" spans="1:9" x14ac:dyDescent="0.3">
      <c r="A2" s="30"/>
      <c r="B2" s="31"/>
      <c r="C2" s="31"/>
      <c r="D2" s="31"/>
      <c r="E2" s="31"/>
      <c r="F2" s="31"/>
      <c r="G2" s="31"/>
      <c r="H2" s="31"/>
      <c r="I2" s="32"/>
    </row>
    <row r="3" spans="1:9" x14ac:dyDescent="0.3">
      <c r="A3" s="34" t="s">
        <v>6</v>
      </c>
      <c r="B3" s="33" t="s">
        <v>0</v>
      </c>
      <c r="C3" s="33"/>
      <c r="D3" s="34" t="s">
        <v>1</v>
      </c>
      <c r="E3" s="35"/>
      <c r="F3" s="33" t="s">
        <v>2</v>
      </c>
      <c r="G3" s="35"/>
      <c r="H3" s="33" t="s">
        <v>3</v>
      </c>
      <c r="I3" s="35"/>
    </row>
    <row r="4" spans="1:9" x14ac:dyDescent="0.3">
      <c r="A4" s="36"/>
      <c r="B4" s="2" t="s">
        <v>4</v>
      </c>
      <c r="C4" s="2" t="s">
        <v>5</v>
      </c>
      <c r="D4" s="15" t="s">
        <v>4</v>
      </c>
      <c r="E4" s="3" t="s">
        <v>5</v>
      </c>
      <c r="F4" s="2" t="s">
        <v>4</v>
      </c>
      <c r="G4" s="3" t="s">
        <v>5</v>
      </c>
      <c r="H4" s="2" t="s">
        <v>4</v>
      </c>
      <c r="I4" s="3" t="s">
        <v>5</v>
      </c>
    </row>
    <row r="5" spans="1:9" x14ac:dyDescent="0.3">
      <c r="A5" s="4" t="s">
        <v>7</v>
      </c>
      <c r="B5" s="5">
        <f>SUM(B6:B8)</f>
        <v>634</v>
      </c>
      <c r="C5" s="6">
        <f>B5/B49</f>
        <v>8.2875816993464052E-2</v>
      </c>
      <c r="D5" s="16">
        <f t="shared" ref="D5" si="0">SUM(D6:D8)</f>
        <v>634</v>
      </c>
      <c r="E5" s="7">
        <f t="shared" ref="E5" si="1">D5/D49</f>
        <v>0.10396851426697278</v>
      </c>
      <c r="F5" s="5">
        <f t="shared" ref="F5" si="2">SUM(F6:F8)</f>
        <v>634</v>
      </c>
      <c r="G5" s="7">
        <f t="shared" ref="G5" si="3">F5/F49</f>
        <v>8.4353379457158068E-2</v>
      </c>
      <c r="H5" s="5">
        <f t="shared" ref="H5" si="4">SUM(H6:H8)</f>
        <v>634</v>
      </c>
      <c r="I5" s="7">
        <f t="shared" ref="I5" si="5">H5/H49</f>
        <v>6.8201376936316699E-2</v>
      </c>
    </row>
    <row r="6" spans="1:9" x14ac:dyDescent="0.3">
      <c r="A6" s="1"/>
      <c r="B6" s="8">
        <v>100</v>
      </c>
      <c r="C6" s="9">
        <f>IF(SUM(B6:B8),+B6/B5,"")</f>
        <v>0.15772870662460567</v>
      </c>
      <c r="D6" s="17">
        <v>100</v>
      </c>
      <c r="E6" s="10">
        <f t="shared" ref="E6" si="6">IF(SUM(D6:D8),+D6/D5,"")</f>
        <v>0.15772870662460567</v>
      </c>
      <c r="F6" s="8">
        <v>100</v>
      </c>
      <c r="G6" s="10">
        <f t="shared" ref="G6" si="7">IF(SUM(F6:F8),+F6/F5,"")</f>
        <v>0.15772870662460567</v>
      </c>
      <c r="H6" s="8">
        <v>100</v>
      </c>
      <c r="I6" s="10">
        <f t="shared" ref="I6" si="8">IF(SUM(H6:H8),+H6/H5,"")</f>
        <v>0.15772870662460567</v>
      </c>
    </row>
    <row r="7" spans="1:9" x14ac:dyDescent="0.3">
      <c r="A7" s="1"/>
      <c r="B7" s="8">
        <v>500</v>
      </c>
      <c r="C7" s="9">
        <f>IF(SUM(B6:B9),+B7/B5,"")</f>
        <v>0.78864353312302837</v>
      </c>
      <c r="D7" s="17">
        <v>500</v>
      </c>
      <c r="E7" s="10">
        <f t="shared" ref="E7" si="9">IF(SUM(D6:D9),+D7/D5,"")</f>
        <v>0.78864353312302837</v>
      </c>
      <c r="F7" s="8">
        <v>500</v>
      </c>
      <c r="G7" s="10">
        <f t="shared" ref="G7" si="10">IF(SUM(F6:F9),+F7/F5,"")</f>
        <v>0.78864353312302837</v>
      </c>
      <c r="H7" s="8">
        <v>500</v>
      </c>
      <c r="I7" s="10">
        <f t="shared" ref="I7" si="11">IF(SUM(H6:H9),+H7/H5,"")</f>
        <v>0.78864353312302837</v>
      </c>
    </row>
    <row r="8" spans="1:9" x14ac:dyDescent="0.3">
      <c r="A8" s="1"/>
      <c r="B8" s="8">
        <v>34</v>
      </c>
      <c r="C8" s="9">
        <f>IF(SUM(B6:B8),+B8/B5,"")</f>
        <v>5.362776025236593E-2</v>
      </c>
      <c r="D8" s="17">
        <v>34</v>
      </c>
      <c r="E8" s="10">
        <f t="shared" ref="E8" si="12">IF(SUM(D6:D8),+D8/D5,"")</f>
        <v>5.362776025236593E-2</v>
      </c>
      <c r="F8" s="8">
        <v>34</v>
      </c>
      <c r="G8" s="10">
        <f t="shared" ref="G8" si="13">IF(SUM(F6:F8),+F8/F5,"")</f>
        <v>5.362776025236593E-2</v>
      </c>
      <c r="H8" s="8">
        <v>34</v>
      </c>
      <c r="I8" s="10">
        <f t="shared" ref="I8" si="14">IF(SUM(H6:H8),+H8/H5,"")</f>
        <v>5.362776025236593E-2</v>
      </c>
    </row>
    <row r="9" spans="1:9" x14ac:dyDescent="0.3">
      <c r="A9" s="4" t="s">
        <v>8</v>
      </c>
      <c r="B9" s="5">
        <f>SUM(B10:B12)</f>
        <v>125</v>
      </c>
      <c r="C9" s="6">
        <f>B9/B49</f>
        <v>1.6339869281045753E-2</v>
      </c>
      <c r="D9" s="16">
        <f t="shared" ref="D9" si="15">SUM(D10:D12)</f>
        <v>125</v>
      </c>
      <c r="E9" s="7">
        <f t="shared" ref="E9" si="16">D9/D49</f>
        <v>2.0498524106264349E-2</v>
      </c>
      <c r="F9" s="5">
        <f t="shared" ref="F9" si="17">SUM(F10:F12)</f>
        <v>125</v>
      </c>
      <c r="G9" s="7">
        <f t="shared" ref="G9" si="18">F9/F49</f>
        <v>1.6631186801490155E-2</v>
      </c>
      <c r="H9" s="5">
        <f t="shared" ref="H9" si="19">SUM(H10:H12)</f>
        <v>125</v>
      </c>
      <c r="I9" s="7">
        <f t="shared" ref="I9" si="20">H9/H49</f>
        <v>1.3446643717728055E-2</v>
      </c>
    </row>
    <row r="10" spans="1:9" x14ac:dyDescent="0.3">
      <c r="A10" s="1"/>
      <c r="B10" s="8">
        <v>74</v>
      </c>
      <c r="C10" s="9">
        <f>IF(SUM(B10:B12),+B10/B9,"")</f>
        <v>0.59199999999999997</v>
      </c>
      <c r="D10" s="17">
        <v>74</v>
      </c>
      <c r="E10" s="10">
        <f t="shared" ref="E10" si="21">IF(SUM(D10:D12),+D10/D9,"")</f>
        <v>0.59199999999999997</v>
      </c>
      <c r="F10" s="8">
        <v>74</v>
      </c>
      <c r="G10" s="10">
        <f t="shared" ref="G10" si="22">IF(SUM(F10:F12),+F10/F9,"")</f>
        <v>0.59199999999999997</v>
      </c>
      <c r="H10" s="8">
        <v>74</v>
      </c>
      <c r="I10" s="10">
        <f t="shared" ref="I10" si="23">IF(SUM(H10:H12),+H10/H9,"")</f>
        <v>0.59199999999999997</v>
      </c>
    </row>
    <row r="11" spans="1:9" x14ac:dyDescent="0.3">
      <c r="A11" s="1"/>
      <c r="B11" s="8">
        <v>7</v>
      </c>
      <c r="C11" s="9">
        <f>IF(SUM(B10:B13),+B11/B9,"")</f>
        <v>5.6000000000000001E-2</v>
      </c>
      <c r="D11" s="17">
        <v>7</v>
      </c>
      <c r="E11" s="10">
        <f t="shared" ref="E11" si="24">IF(SUM(D10:D13),+D11/D9,"")</f>
        <v>5.6000000000000001E-2</v>
      </c>
      <c r="F11" s="8">
        <v>7</v>
      </c>
      <c r="G11" s="10">
        <f t="shared" ref="G11" si="25">IF(SUM(F10:F13),+F11/F9,"")</f>
        <v>5.6000000000000001E-2</v>
      </c>
      <c r="H11" s="8">
        <v>7</v>
      </c>
      <c r="I11" s="10">
        <f t="shared" ref="I11" si="26">IF(SUM(H10:H13),+H11/H9,"")</f>
        <v>5.6000000000000001E-2</v>
      </c>
    </row>
    <row r="12" spans="1:9" x14ac:dyDescent="0.3">
      <c r="A12" s="1"/>
      <c r="B12" s="8">
        <v>44</v>
      </c>
      <c r="C12" s="9">
        <f>IF(SUM(B10:B12),+B12/B9,"")</f>
        <v>0.35199999999999998</v>
      </c>
      <c r="D12" s="17">
        <v>44</v>
      </c>
      <c r="E12" s="10">
        <f t="shared" ref="E12" si="27">IF(SUM(D10:D12),+D12/D9,"")</f>
        <v>0.35199999999999998</v>
      </c>
      <c r="F12" s="8">
        <v>44</v>
      </c>
      <c r="G12" s="10">
        <f t="shared" ref="G12" si="28">IF(SUM(F10:F12),+F12/F9,"")</f>
        <v>0.35199999999999998</v>
      </c>
      <c r="H12" s="8">
        <v>44</v>
      </c>
      <c r="I12" s="10">
        <f t="shared" ref="I12" si="29">IF(SUM(H10:H12),+H12/H9,"")</f>
        <v>0.35199999999999998</v>
      </c>
    </row>
    <row r="13" spans="1:9" x14ac:dyDescent="0.3">
      <c r="A13" s="4" t="s">
        <v>9</v>
      </c>
      <c r="B13" s="5">
        <f>SUM(B14:B16)</f>
        <v>635</v>
      </c>
      <c r="C13" s="6">
        <f>B13/B49</f>
        <v>8.3006535947712415E-2</v>
      </c>
      <c r="D13" s="16">
        <f t="shared" ref="D13" si="30">SUM(D14:D16)</f>
        <v>635</v>
      </c>
      <c r="E13" s="7">
        <f t="shared" ref="E13" si="31">D13/D49</f>
        <v>0.10413250245982289</v>
      </c>
      <c r="F13" s="5">
        <f t="shared" ref="F13" si="32">SUM(F14:F16)</f>
        <v>635</v>
      </c>
      <c r="G13" s="7">
        <f t="shared" ref="G13" si="33">F13/F49</f>
        <v>8.4486428951569978E-2</v>
      </c>
      <c r="H13" s="5">
        <f t="shared" ref="H13" si="34">SUM(H14:H16)</f>
        <v>635</v>
      </c>
      <c r="I13" s="7">
        <f t="shared" ref="I13" si="35">H13/H49</f>
        <v>6.8308950086058515E-2</v>
      </c>
    </row>
    <row r="14" spans="1:9" x14ac:dyDescent="0.3">
      <c r="A14" s="1"/>
      <c r="B14" s="8">
        <v>74</v>
      </c>
      <c r="C14" s="9">
        <f>IF(SUM(B14:B16),+B14/B13,"")</f>
        <v>0.11653543307086614</v>
      </c>
      <c r="D14" s="17">
        <v>74</v>
      </c>
      <c r="E14" s="10">
        <f t="shared" ref="E14" si="36">IF(SUM(D14:D16),+D14/D13,"")</f>
        <v>0.11653543307086614</v>
      </c>
      <c r="F14" s="8">
        <v>74</v>
      </c>
      <c r="G14" s="10">
        <f t="shared" ref="G14" si="37">IF(SUM(F14:F16),+F14/F13,"")</f>
        <v>0.11653543307086614</v>
      </c>
      <c r="H14" s="8">
        <v>74</v>
      </c>
      <c r="I14" s="10">
        <f t="shared" ref="I14" si="38">IF(SUM(H14:H16),+H14/H13,"")</f>
        <v>0.11653543307086614</v>
      </c>
    </row>
    <row r="15" spans="1:9" x14ac:dyDescent="0.3">
      <c r="A15" s="1"/>
      <c r="B15" s="8">
        <v>83</v>
      </c>
      <c r="C15" s="9">
        <f>IF(SUM(B14:B17),+B15/B13,"")</f>
        <v>0.13070866141732285</v>
      </c>
      <c r="D15" s="17">
        <v>83</v>
      </c>
      <c r="E15" s="10">
        <f t="shared" ref="E15" si="39">IF(SUM(D14:D17),+D15/D13,"")</f>
        <v>0.13070866141732285</v>
      </c>
      <c r="F15" s="8">
        <v>83</v>
      </c>
      <c r="G15" s="10">
        <f t="shared" ref="G15" si="40">IF(SUM(F14:F17),+F15/F13,"")</f>
        <v>0.13070866141732285</v>
      </c>
      <c r="H15" s="8">
        <v>83</v>
      </c>
      <c r="I15" s="10">
        <f t="shared" ref="I15" si="41">IF(SUM(H14:H17),+H15/H13,"")</f>
        <v>0.13070866141732285</v>
      </c>
    </row>
    <row r="16" spans="1:9" x14ac:dyDescent="0.3">
      <c r="A16" s="1"/>
      <c r="B16" s="8">
        <v>478</v>
      </c>
      <c r="C16" s="9">
        <f>IF(SUM(B14:B16),+B16/B13,"")</f>
        <v>0.75275590551181104</v>
      </c>
      <c r="D16" s="17">
        <v>478</v>
      </c>
      <c r="E16" s="10">
        <f t="shared" ref="E16" si="42">IF(SUM(D14:D16),+D16/D13,"")</f>
        <v>0.75275590551181104</v>
      </c>
      <c r="F16" s="8">
        <v>478</v>
      </c>
      <c r="G16" s="10">
        <f t="shared" ref="G16" si="43">IF(SUM(F14:F16),+F16/F13,"")</f>
        <v>0.75275590551181104</v>
      </c>
      <c r="H16" s="8">
        <v>478</v>
      </c>
      <c r="I16" s="10">
        <f t="shared" ref="I16" si="44">IF(SUM(H14:H16),+H16/H13,"")</f>
        <v>0.75275590551181104</v>
      </c>
    </row>
    <row r="17" spans="1:9" x14ac:dyDescent="0.3">
      <c r="A17" s="4" t="s">
        <v>10</v>
      </c>
      <c r="B17" s="5">
        <f>SUM(B18:B20)</f>
        <v>1368</v>
      </c>
      <c r="C17" s="6">
        <f>B17/B49</f>
        <v>0.17882352941176471</v>
      </c>
      <c r="D17" s="16">
        <f t="shared" ref="D17" si="45">SUM(D18:D20)</f>
        <v>1368</v>
      </c>
      <c r="E17" s="7">
        <f t="shared" ref="E17" si="46">D17/D49</f>
        <v>0.22433584781895705</v>
      </c>
      <c r="F17" s="5">
        <f t="shared" ref="F17" si="47">SUM(F18:F20)</f>
        <v>1368</v>
      </c>
      <c r="G17" s="7">
        <f t="shared" ref="G17" si="48">F17/F49</f>
        <v>0.18201170835550826</v>
      </c>
      <c r="H17" s="5">
        <f t="shared" ref="H17" si="49">SUM(H18:H20)</f>
        <v>1368</v>
      </c>
      <c r="I17" s="7">
        <f t="shared" ref="I17" si="50">H17/H49</f>
        <v>0.14716006884681584</v>
      </c>
    </row>
    <row r="18" spans="1:9" x14ac:dyDescent="0.3">
      <c r="A18" s="1"/>
      <c r="B18" s="8">
        <v>744</v>
      </c>
      <c r="C18" s="9">
        <f>IF(SUM(B18:B20),+B18/B17,"")</f>
        <v>0.54385964912280704</v>
      </c>
      <c r="D18" s="17">
        <v>744</v>
      </c>
      <c r="E18" s="10">
        <f t="shared" ref="E18" si="51">IF(SUM(D18:D20),+D18/D17,"")</f>
        <v>0.54385964912280704</v>
      </c>
      <c r="F18" s="8">
        <v>744</v>
      </c>
      <c r="G18" s="10">
        <f t="shared" ref="G18" si="52">IF(SUM(F18:F20),+F18/F17,"")</f>
        <v>0.54385964912280704</v>
      </c>
      <c r="H18" s="8">
        <v>744</v>
      </c>
      <c r="I18" s="10">
        <f t="shared" ref="I18" si="53">IF(SUM(H18:H20),+H18/H17,"")</f>
        <v>0.54385964912280704</v>
      </c>
    </row>
    <row r="19" spans="1:9" x14ac:dyDescent="0.3">
      <c r="A19" s="1"/>
      <c r="B19" s="8">
        <v>585</v>
      </c>
      <c r="C19" s="9">
        <f>IF(SUM(B18:B21),+B19/B17,"")</f>
        <v>0.42763157894736842</v>
      </c>
      <c r="D19" s="17">
        <v>585</v>
      </c>
      <c r="E19" s="10">
        <f t="shared" ref="E19" si="54">IF(SUM(D18:D21),+D19/D17,"")</f>
        <v>0.42763157894736842</v>
      </c>
      <c r="F19" s="8">
        <v>585</v>
      </c>
      <c r="G19" s="10">
        <f t="shared" ref="G19" si="55">IF(SUM(F18:F21),+F19/F17,"")</f>
        <v>0.42763157894736842</v>
      </c>
      <c r="H19" s="8">
        <v>585</v>
      </c>
      <c r="I19" s="10">
        <f t="shared" ref="I19" si="56">IF(SUM(H18:H21),+H19/H17,"")</f>
        <v>0.42763157894736842</v>
      </c>
    </row>
    <row r="20" spans="1:9" x14ac:dyDescent="0.3">
      <c r="A20" s="1"/>
      <c r="B20" s="8">
        <v>39</v>
      </c>
      <c r="C20" s="9">
        <f>IF(SUM(B18:B20),+B20/B17,"")</f>
        <v>2.850877192982456E-2</v>
      </c>
      <c r="D20" s="17">
        <v>39</v>
      </c>
      <c r="E20" s="10">
        <f t="shared" ref="E20" si="57">IF(SUM(D18:D20),+D20/D17,"")</f>
        <v>2.850877192982456E-2</v>
      </c>
      <c r="F20" s="8">
        <v>39</v>
      </c>
      <c r="G20" s="10">
        <f t="shared" ref="G20" si="58">IF(SUM(F18:F20),+F20/F17,"")</f>
        <v>2.850877192982456E-2</v>
      </c>
      <c r="H20" s="8">
        <v>39</v>
      </c>
      <c r="I20" s="10">
        <f t="shared" ref="I20" si="59">IF(SUM(H18:H20),+H20/H17,"")</f>
        <v>2.850877192982456E-2</v>
      </c>
    </row>
    <row r="21" spans="1:9" x14ac:dyDescent="0.3">
      <c r="A21" s="4" t="s">
        <v>11</v>
      </c>
      <c r="B21" s="5">
        <f>SUM(B22:B24)</f>
        <v>638</v>
      </c>
      <c r="C21" s="6">
        <f>B21/B49</f>
        <v>8.3398692810457517E-2</v>
      </c>
      <c r="D21" s="16">
        <f t="shared" ref="D21" si="60">SUM(D22:D24)</f>
        <v>638</v>
      </c>
      <c r="E21" s="7">
        <f t="shared" ref="E21" si="61">D21/D49</f>
        <v>0.10462446703837323</v>
      </c>
      <c r="F21" s="5">
        <f t="shared" ref="F21" si="62">SUM(F22:F24)</f>
        <v>638</v>
      </c>
      <c r="G21" s="7">
        <f t="shared" ref="G21" si="63">F21/F49</f>
        <v>8.4885577434805751E-2</v>
      </c>
      <c r="H21" s="5">
        <f t="shared" ref="H21" si="64">SUM(H22:H24)</f>
        <v>638</v>
      </c>
      <c r="I21" s="7">
        <f t="shared" ref="I21" si="65">H21/H49</f>
        <v>6.863166953528399E-2</v>
      </c>
    </row>
    <row r="22" spans="1:9" x14ac:dyDescent="0.3">
      <c r="A22" s="1"/>
      <c r="B22" s="8">
        <v>92</v>
      </c>
      <c r="C22" s="9">
        <f>IF(SUM(B22:B24),+B22/B21,"")</f>
        <v>0.14420062695924765</v>
      </c>
      <c r="D22" s="17">
        <v>92</v>
      </c>
      <c r="E22" s="10">
        <f t="shared" ref="E22" si="66">IF(SUM(D22:D24),+D22/D21,"")</f>
        <v>0.14420062695924765</v>
      </c>
      <c r="F22" s="8">
        <v>92</v>
      </c>
      <c r="G22" s="10">
        <f t="shared" ref="G22" si="67">IF(SUM(F22:F24),+F22/F21,"")</f>
        <v>0.14420062695924765</v>
      </c>
      <c r="H22" s="8">
        <v>92</v>
      </c>
      <c r="I22" s="10">
        <f t="shared" ref="I22" si="68">IF(SUM(H22:H24),+H22/H21,"")</f>
        <v>0.14420062695924765</v>
      </c>
    </row>
    <row r="23" spans="1:9" x14ac:dyDescent="0.3">
      <c r="A23" s="1"/>
      <c r="B23" s="8">
        <v>498</v>
      </c>
      <c r="C23" s="9">
        <f>IF(SUM(B22:B25),+B23/B21,"")</f>
        <v>0.78056426332288398</v>
      </c>
      <c r="D23" s="17">
        <v>498</v>
      </c>
      <c r="E23" s="10">
        <f t="shared" ref="E23" si="69">IF(SUM(D22:D25),+D23/D21,"")</f>
        <v>0.78056426332288398</v>
      </c>
      <c r="F23" s="8">
        <v>498</v>
      </c>
      <c r="G23" s="10">
        <f t="shared" ref="G23" si="70">IF(SUM(F22:F25),+F23/F21,"")</f>
        <v>0.78056426332288398</v>
      </c>
      <c r="H23" s="8">
        <v>498</v>
      </c>
      <c r="I23" s="10">
        <f t="shared" ref="I23" si="71">IF(SUM(H22:H25),+H23/H21,"")</f>
        <v>0.78056426332288398</v>
      </c>
    </row>
    <row r="24" spans="1:9" x14ac:dyDescent="0.3">
      <c r="A24" s="1"/>
      <c r="B24" s="8">
        <v>48</v>
      </c>
      <c r="C24" s="9">
        <f>IF(SUM(B22:B24),+B24/B21,"")</f>
        <v>7.5235109717868343E-2</v>
      </c>
      <c r="D24" s="17">
        <v>48</v>
      </c>
      <c r="E24" s="10">
        <f t="shared" ref="E24" si="72">IF(SUM(D22:D24),+D24/D21,"")</f>
        <v>7.5235109717868343E-2</v>
      </c>
      <c r="F24" s="8">
        <v>48</v>
      </c>
      <c r="G24" s="10">
        <f t="shared" ref="G24" si="73">IF(SUM(F22:F24),+F24/F21,"")</f>
        <v>7.5235109717868343E-2</v>
      </c>
      <c r="H24" s="8">
        <v>48</v>
      </c>
      <c r="I24" s="10">
        <f t="shared" ref="I24" si="74">IF(SUM(H22:H24),+H24/H21,"")</f>
        <v>7.5235109717868343E-2</v>
      </c>
    </row>
    <row r="25" spans="1:9" x14ac:dyDescent="0.3">
      <c r="A25" s="4" t="s">
        <v>12</v>
      </c>
      <c r="B25" s="5">
        <f>SUM(B26:B28)</f>
        <v>199</v>
      </c>
      <c r="C25" s="6">
        <f>B25/B49</f>
        <v>2.6013071895424837E-2</v>
      </c>
      <c r="D25" s="16">
        <f t="shared" ref="D25" si="75">SUM(D26:D28)</f>
        <v>199</v>
      </c>
      <c r="E25" s="7">
        <f t="shared" ref="E25" si="76">D25/D49</f>
        <v>3.2633650377172842E-2</v>
      </c>
      <c r="F25" s="5">
        <f t="shared" ref="F25" si="77">SUM(F26:F28)</f>
        <v>199</v>
      </c>
      <c r="G25" s="7">
        <f t="shared" ref="G25" si="78">F25/F49</f>
        <v>2.6476849387972325E-2</v>
      </c>
      <c r="H25" s="5">
        <f t="shared" ref="H25" si="79">SUM(H26:H28)</f>
        <v>199</v>
      </c>
      <c r="I25" s="7">
        <f t="shared" ref="I25" si="80">H25/H49</f>
        <v>2.1407056798623064E-2</v>
      </c>
    </row>
    <row r="26" spans="1:9" x14ac:dyDescent="0.3">
      <c r="A26" s="1"/>
      <c r="B26" s="8">
        <v>84</v>
      </c>
      <c r="C26" s="9">
        <f>IF(SUM(B26:B28),+B26/B25,"")</f>
        <v>0.42211055276381909</v>
      </c>
      <c r="D26" s="17">
        <v>84</v>
      </c>
      <c r="E26" s="10">
        <f t="shared" ref="E26" si="81">IF(SUM(D26:D28),+D26/D25,"")</f>
        <v>0.42211055276381909</v>
      </c>
      <c r="F26" s="8">
        <v>84</v>
      </c>
      <c r="G26" s="10">
        <f t="shared" ref="G26" si="82">IF(SUM(F26:F28),+F26/F25,"")</f>
        <v>0.42211055276381909</v>
      </c>
      <c r="H26" s="8">
        <v>84</v>
      </c>
      <c r="I26" s="10">
        <f t="shared" ref="I26" si="83">IF(SUM(H26:H28),+H26/H25,"")</f>
        <v>0.42211055276381909</v>
      </c>
    </row>
    <row r="27" spans="1:9" x14ac:dyDescent="0.3">
      <c r="A27" s="1"/>
      <c r="B27" s="8">
        <v>78</v>
      </c>
      <c r="C27" s="9">
        <f>IF(SUM(B26:B29),+B27/B25,"")</f>
        <v>0.39195979899497485</v>
      </c>
      <c r="D27" s="17">
        <v>78</v>
      </c>
      <c r="E27" s="10">
        <f t="shared" ref="E27" si="84">IF(SUM(D26:D29),+D27/D25,"")</f>
        <v>0.39195979899497485</v>
      </c>
      <c r="F27" s="8">
        <v>78</v>
      </c>
      <c r="G27" s="10">
        <f t="shared" ref="G27" si="85">IF(SUM(F26:F29),+F27/F25,"")</f>
        <v>0.39195979899497485</v>
      </c>
      <c r="H27" s="8">
        <v>78</v>
      </c>
      <c r="I27" s="10">
        <f t="shared" ref="I27" si="86">IF(SUM(H26:H29),+H27/H25,"")</f>
        <v>0.39195979899497485</v>
      </c>
    </row>
    <row r="28" spans="1:9" x14ac:dyDescent="0.3">
      <c r="A28" s="1"/>
      <c r="B28" s="8">
        <v>37</v>
      </c>
      <c r="C28" s="9">
        <f>IF(SUM(B26:B28),+B28/B25,"")</f>
        <v>0.18592964824120603</v>
      </c>
      <c r="D28" s="17">
        <v>37</v>
      </c>
      <c r="E28" s="10">
        <f t="shared" ref="E28" si="87">IF(SUM(D26:D28),+D28/D25,"")</f>
        <v>0.18592964824120603</v>
      </c>
      <c r="F28" s="8">
        <v>37</v>
      </c>
      <c r="G28" s="10">
        <f t="shared" ref="G28" si="88">IF(SUM(F26:F28),+F28/F25,"")</f>
        <v>0.18592964824120603</v>
      </c>
      <c r="H28" s="8">
        <v>37</v>
      </c>
      <c r="I28" s="10">
        <f t="shared" ref="I28" si="89">IF(SUM(H26:H28),+H28/H25,"")</f>
        <v>0.18592964824120603</v>
      </c>
    </row>
    <row r="29" spans="1:9" x14ac:dyDescent="0.3">
      <c r="A29" s="4" t="s">
        <v>13</v>
      </c>
      <c r="B29" s="5">
        <f>SUM(B30:B32)</f>
        <v>182</v>
      </c>
      <c r="C29" s="6">
        <f>B29/B49</f>
        <v>2.3790849673202615E-2</v>
      </c>
      <c r="D29" s="16">
        <f t="shared" ref="D29" si="90">SUM(D30:D32)</f>
        <v>182</v>
      </c>
      <c r="E29" s="7">
        <f t="shared" ref="E29" si="91">D29/D49</f>
        <v>2.9845851098720892E-2</v>
      </c>
      <c r="F29" s="5">
        <f t="shared" ref="F29" si="92">SUM(F30:F32)</f>
        <v>938</v>
      </c>
      <c r="G29" s="7">
        <f t="shared" ref="G29" si="93">F29/F49</f>
        <v>0.12480042575838211</v>
      </c>
      <c r="H29" s="5">
        <f t="shared" ref="H29" si="94">SUM(H30:H32)</f>
        <v>182</v>
      </c>
      <c r="I29" s="7">
        <f t="shared" ref="I29" si="95">H29/H49</f>
        <v>1.9578313253012049E-2</v>
      </c>
    </row>
    <row r="30" spans="1:9" x14ac:dyDescent="0.3">
      <c r="A30" s="1"/>
      <c r="B30" s="8">
        <v>84</v>
      </c>
      <c r="C30" s="9">
        <f>IF(SUM(B30:B32),+B30/B29,"")</f>
        <v>0.46153846153846156</v>
      </c>
      <c r="D30" s="17">
        <v>84</v>
      </c>
      <c r="E30" s="10">
        <f t="shared" ref="E30" si="96">IF(SUM(D30:D32),+D30/D29,"")</f>
        <v>0.46153846153846156</v>
      </c>
      <c r="F30" s="8">
        <v>847</v>
      </c>
      <c r="G30" s="10">
        <f t="shared" ref="G30" si="97">IF(SUM(F30:F32),+F30/F29,"")</f>
        <v>0.90298507462686572</v>
      </c>
      <c r="H30" s="8">
        <v>84</v>
      </c>
      <c r="I30" s="10">
        <f t="shared" ref="I30" si="98">IF(SUM(H30:H32),+H30/H29,"")</f>
        <v>0.46153846153846156</v>
      </c>
    </row>
    <row r="31" spans="1:9" x14ac:dyDescent="0.3">
      <c r="A31" s="1"/>
      <c r="B31" s="8">
        <v>49</v>
      </c>
      <c r="C31" s="9">
        <f>IF(SUM(B30:B33),+B31/B29,"")</f>
        <v>0.26923076923076922</v>
      </c>
      <c r="D31" s="17">
        <v>49</v>
      </c>
      <c r="E31" s="10">
        <f t="shared" ref="E31" si="99">IF(SUM(D30:D33),+D31/D29,"")</f>
        <v>0.26923076923076922</v>
      </c>
      <c r="F31" s="8">
        <v>42</v>
      </c>
      <c r="G31" s="10">
        <f t="shared" ref="G31" si="100">IF(SUM(F30:F33),+F31/F29,"")</f>
        <v>4.4776119402985072E-2</v>
      </c>
      <c r="H31" s="8">
        <v>49</v>
      </c>
      <c r="I31" s="10">
        <f t="shared" ref="I31" si="101">IF(SUM(H30:H33),+H31/H29,"")</f>
        <v>0.26923076923076922</v>
      </c>
    </row>
    <row r="32" spans="1:9" x14ac:dyDescent="0.3">
      <c r="A32" s="1"/>
      <c r="B32" s="8">
        <v>49</v>
      </c>
      <c r="C32" s="9">
        <f>IF(SUM(B30:B32),+B32/B29,"")</f>
        <v>0.26923076923076922</v>
      </c>
      <c r="D32" s="17">
        <v>49</v>
      </c>
      <c r="E32" s="10">
        <f t="shared" ref="E32" si="102">IF(SUM(D30:D32),+D32/D29,"")</f>
        <v>0.26923076923076922</v>
      </c>
      <c r="F32" s="8">
        <v>49</v>
      </c>
      <c r="G32" s="10">
        <f t="shared" ref="G32" si="103">IF(SUM(F30:F32),+F32/F29,"")</f>
        <v>5.2238805970149252E-2</v>
      </c>
      <c r="H32" s="8">
        <v>49</v>
      </c>
      <c r="I32" s="10">
        <f t="shared" ref="I32" si="104">IF(SUM(H30:H32),+H32/H29,"")</f>
        <v>0.26923076923076922</v>
      </c>
    </row>
    <row r="33" spans="1:9" x14ac:dyDescent="0.3">
      <c r="A33" s="4" t="s">
        <v>14</v>
      </c>
      <c r="B33" s="5">
        <f>SUM(B34:B36)</f>
        <v>1904</v>
      </c>
      <c r="C33" s="6">
        <f>B33/B49</f>
        <v>0.24888888888888888</v>
      </c>
      <c r="D33" s="16">
        <f t="shared" ref="D33" si="105">SUM(D34:D36)</f>
        <v>538</v>
      </c>
      <c r="E33" s="7">
        <f t="shared" ref="E33" si="106">D33/D49</f>
        <v>8.8225647753361752E-2</v>
      </c>
      <c r="F33" s="5">
        <f t="shared" ref="F33" si="107">SUM(F34:F36)</f>
        <v>1014</v>
      </c>
      <c r="G33" s="7">
        <f t="shared" ref="G33" si="108">F33/F49</f>
        <v>0.13491218733368812</v>
      </c>
      <c r="H33" s="5">
        <f t="shared" ref="H33" si="109">SUM(H34:H36)</f>
        <v>1904</v>
      </c>
      <c r="I33" s="7">
        <f t="shared" ref="I33" si="110">H33/H49</f>
        <v>0.20481927710843373</v>
      </c>
    </row>
    <row r="34" spans="1:9" x14ac:dyDescent="0.3">
      <c r="A34" s="1"/>
      <c r="B34" s="8">
        <v>833</v>
      </c>
      <c r="C34" s="9">
        <f>IF(SUM(B34:B36),+B34/B33,"")</f>
        <v>0.4375</v>
      </c>
      <c r="D34" s="17">
        <v>37</v>
      </c>
      <c r="E34" s="10">
        <f t="shared" ref="E34" si="111">IF(SUM(D34:D36),+D34/D33,"")</f>
        <v>6.8773234200743494E-2</v>
      </c>
      <c r="F34" s="8">
        <v>44</v>
      </c>
      <c r="G34" s="10">
        <f t="shared" ref="G34" si="112">IF(SUM(F34:F36),+F34/F33,"")</f>
        <v>4.3392504930966469E-2</v>
      </c>
      <c r="H34" s="8">
        <v>833</v>
      </c>
      <c r="I34" s="10">
        <f t="shared" ref="I34" si="113">IF(SUM(H34:H36),+H34/H33,"")</f>
        <v>0.4375</v>
      </c>
    </row>
    <row r="35" spans="1:9" x14ac:dyDescent="0.3">
      <c r="A35" s="1"/>
      <c r="B35" s="8">
        <v>837</v>
      </c>
      <c r="C35" s="9">
        <f>IF(SUM(B34:B37),+B35/B33,"")</f>
        <v>0.43960084033613445</v>
      </c>
      <c r="D35" s="17">
        <v>463</v>
      </c>
      <c r="E35" s="10">
        <f t="shared" ref="E35" si="114">IF(SUM(D34:D37),+D35/D33,"")</f>
        <v>0.86059479553903351</v>
      </c>
      <c r="F35" s="8">
        <v>736</v>
      </c>
      <c r="G35" s="10">
        <f t="shared" ref="G35" si="115">IF(SUM(F34:F37),+F35/F33,"")</f>
        <v>0.7258382642998028</v>
      </c>
      <c r="H35" s="8">
        <v>837</v>
      </c>
      <c r="I35" s="10">
        <f t="shared" ref="I35" si="116">IF(SUM(H34:H37),+H35/H33,"")</f>
        <v>0.43960084033613445</v>
      </c>
    </row>
    <row r="36" spans="1:9" x14ac:dyDescent="0.3">
      <c r="A36" s="1"/>
      <c r="B36" s="8">
        <v>234</v>
      </c>
      <c r="C36" s="9">
        <f>IF(SUM(B34:B36),+B36/B33,"")</f>
        <v>0.12289915966386554</v>
      </c>
      <c r="D36" s="17">
        <v>38</v>
      </c>
      <c r="E36" s="10">
        <f t="shared" ref="E36" si="117">IF(SUM(D34:D36),+D36/D33,"")</f>
        <v>7.0631970260223054E-2</v>
      </c>
      <c r="F36" s="8">
        <v>234</v>
      </c>
      <c r="G36" s="10">
        <f t="shared" ref="G36" si="118">IF(SUM(F34:F36),+F36/F33,"")</f>
        <v>0.23076923076923078</v>
      </c>
      <c r="H36" s="8">
        <v>234</v>
      </c>
      <c r="I36" s="10">
        <f t="shared" ref="I36" si="119">IF(SUM(H34:H36),+H36/H33,"")</f>
        <v>0.12289915966386554</v>
      </c>
    </row>
    <row r="37" spans="1:9" x14ac:dyDescent="0.3">
      <c r="A37" s="4" t="s">
        <v>15</v>
      </c>
      <c r="B37" s="5">
        <f>SUM(B38:B40)</f>
        <v>154</v>
      </c>
      <c r="C37" s="6">
        <f>B37/B49</f>
        <v>2.0130718954248367E-2</v>
      </c>
      <c r="D37" s="16">
        <f t="shared" ref="D37" si="120">SUM(D38:D40)</f>
        <v>154</v>
      </c>
      <c r="E37" s="7">
        <f t="shared" ref="E37" si="121">D37/D49</f>
        <v>2.5254181698917678E-2</v>
      </c>
      <c r="F37" s="5">
        <f t="shared" ref="F37" si="122">SUM(F38:F40)</f>
        <v>154</v>
      </c>
      <c r="G37" s="7">
        <f t="shared" ref="G37" si="123">F37/F49</f>
        <v>2.0489622139435872E-2</v>
      </c>
      <c r="H37" s="5">
        <f t="shared" ref="H37" si="124">SUM(H38:H40)</f>
        <v>937</v>
      </c>
      <c r="I37" s="7">
        <f t="shared" ref="I37" si="125">H37/H49</f>
        <v>0.1007960413080895</v>
      </c>
    </row>
    <row r="38" spans="1:9" x14ac:dyDescent="0.3">
      <c r="A38" s="1"/>
      <c r="B38" s="8">
        <v>42</v>
      </c>
      <c r="C38" s="9">
        <f>IF(SUM(B38:B40),+B38/B37,"")</f>
        <v>0.27272727272727271</v>
      </c>
      <c r="D38" s="17">
        <v>42</v>
      </c>
      <c r="E38" s="10">
        <f t="shared" ref="E38" si="126">IF(SUM(D38:D40),+D38/D37,"")</f>
        <v>0.27272727272727271</v>
      </c>
      <c r="F38" s="8">
        <v>42</v>
      </c>
      <c r="G38" s="10">
        <f t="shared" ref="G38" si="127">IF(SUM(F38:F40),+F38/F37,"")</f>
        <v>0.27272727272727271</v>
      </c>
      <c r="H38" s="8">
        <v>843</v>
      </c>
      <c r="I38" s="10">
        <f t="shared" ref="I38" si="128">IF(SUM(H38:H40),+H38/H37,"")</f>
        <v>0.89967982924226253</v>
      </c>
    </row>
    <row r="39" spans="1:9" x14ac:dyDescent="0.3">
      <c r="A39" s="1"/>
      <c r="B39" s="8">
        <v>45</v>
      </c>
      <c r="C39" s="9">
        <f>IF(SUM(B38:B41),+B39/B37,"")</f>
        <v>0.29220779220779219</v>
      </c>
      <c r="D39" s="17">
        <v>45</v>
      </c>
      <c r="E39" s="10">
        <f t="shared" ref="E39" si="129">IF(SUM(D38:D41),+D39/D37,"")</f>
        <v>0.29220779220779219</v>
      </c>
      <c r="F39" s="8">
        <v>45</v>
      </c>
      <c r="G39" s="10">
        <f t="shared" ref="G39" si="130">IF(SUM(F38:F41),+F39/F37,"")</f>
        <v>0.29220779220779219</v>
      </c>
      <c r="H39" s="8">
        <v>27</v>
      </c>
      <c r="I39" s="10">
        <f t="shared" ref="I39" si="131">IF(SUM(H38:H41),+H39/H37,"")</f>
        <v>2.8815368196371399E-2</v>
      </c>
    </row>
    <row r="40" spans="1:9" x14ac:dyDescent="0.3">
      <c r="A40" s="1"/>
      <c r="B40" s="8">
        <v>67</v>
      </c>
      <c r="C40" s="9">
        <f>IF(SUM(B38:B40),+B40/B37,"")</f>
        <v>0.43506493506493504</v>
      </c>
      <c r="D40" s="17">
        <v>67</v>
      </c>
      <c r="E40" s="10">
        <f t="shared" ref="E40" si="132">IF(SUM(D38:D40),+D40/D37,"")</f>
        <v>0.43506493506493504</v>
      </c>
      <c r="F40" s="8">
        <v>67</v>
      </c>
      <c r="G40" s="10">
        <f t="shared" ref="G40" si="133">IF(SUM(F38:F40),+F40/F37,"")</f>
        <v>0.43506493506493504</v>
      </c>
      <c r="H40" s="8">
        <v>67</v>
      </c>
      <c r="I40" s="10">
        <f t="shared" ref="I40" si="134">IF(SUM(H38:H40),+H40/H37,"")</f>
        <v>7.1504802561366057E-2</v>
      </c>
    </row>
    <row r="41" spans="1:9" x14ac:dyDescent="0.3">
      <c r="A41" s="4" t="s">
        <v>16</v>
      </c>
      <c r="B41" s="5">
        <f>SUM(B42:B44)</f>
        <v>1015</v>
      </c>
      <c r="C41" s="6">
        <f>B41/B49</f>
        <v>0.1326797385620915</v>
      </c>
      <c r="D41" s="16">
        <f t="shared" ref="D41" si="135">SUM(D42:D44)</f>
        <v>829</v>
      </c>
      <c r="E41" s="7">
        <f t="shared" ref="E41" si="136">D41/D49</f>
        <v>0.13594621187274517</v>
      </c>
      <c r="F41" s="5">
        <f t="shared" ref="F41" si="137">SUM(F42:F44)</f>
        <v>1015</v>
      </c>
      <c r="G41" s="7">
        <f t="shared" ref="G41" si="138">F41/F49</f>
        <v>0.13504523682810005</v>
      </c>
      <c r="H41" s="5">
        <f t="shared" ref="H41" si="139">SUM(H42:H44)</f>
        <v>1464</v>
      </c>
      <c r="I41" s="7">
        <f t="shared" ref="I41" si="140">H41/H49</f>
        <v>0.15748709122203097</v>
      </c>
    </row>
    <row r="42" spans="1:9" x14ac:dyDescent="0.3">
      <c r="A42" s="1"/>
      <c r="B42" s="8">
        <v>55</v>
      </c>
      <c r="C42" s="9">
        <f>IF(SUM(B42:B44),+B42/B41,"")</f>
        <v>5.4187192118226604E-2</v>
      </c>
      <c r="D42" s="17">
        <v>55</v>
      </c>
      <c r="E42" s="10">
        <f t="shared" ref="E42" si="141">IF(SUM(D42:D44),+D42/D41,"")</f>
        <v>6.6344993968636912E-2</v>
      </c>
      <c r="F42" s="8">
        <v>55</v>
      </c>
      <c r="G42" s="10">
        <f t="shared" ref="G42" si="142">IF(SUM(F42:F44),+F42/F41,"")</f>
        <v>5.4187192118226604E-2</v>
      </c>
      <c r="H42" s="8">
        <v>55</v>
      </c>
      <c r="I42" s="10">
        <f t="shared" ref="I42" si="143">IF(SUM(H42:H44),+H42/H41,"")</f>
        <v>3.7568306010928962E-2</v>
      </c>
    </row>
    <row r="43" spans="1:9" x14ac:dyDescent="0.3">
      <c r="A43" s="1"/>
      <c r="B43" s="8">
        <v>33</v>
      </c>
      <c r="C43" s="9">
        <f>IF(SUM(B42:B45),+B43/B41,"")</f>
        <v>3.2512315270935961E-2</v>
      </c>
      <c r="D43" s="17">
        <v>736</v>
      </c>
      <c r="E43" s="10">
        <f t="shared" ref="E43" si="144">IF(SUM(D42:D45),+D43/D41,"")</f>
        <v>0.887816646562123</v>
      </c>
      <c r="F43" s="8">
        <v>33</v>
      </c>
      <c r="G43" s="10">
        <f t="shared" ref="G43" si="145">IF(SUM(F42:F45),+F43/F41,"")</f>
        <v>3.2512315270935961E-2</v>
      </c>
      <c r="H43" s="8">
        <v>482</v>
      </c>
      <c r="I43" s="10">
        <f t="shared" ref="I43" si="146">IF(SUM(H42:H45),+H43/H41,"")</f>
        <v>0.32923497267759561</v>
      </c>
    </row>
    <row r="44" spans="1:9" x14ac:dyDescent="0.3">
      <c r="A44" s="1"/>
      <c r="B44" s="8">
        <v>927</v>
      </c>
      <c r="C44" s="9">
        <f>IF(SUM(B42:B44),+B44/B41,"")</f>
        <v>0.91330049261083746</v>
      </c>
      <c r="D44" s="17">
        <v>38</v>
      </c>
      <c r="E44" s="10">
        <f t="shared" ref="E44" si="147">IF(SUM(D42:D44),+D44/D41,"")</f>
        <v>4.5838359469240045E-2</v>
      </c>
      <c r="F44" s="8">
        <v>927</v>
      </c>
      <c r="G44" s="10">
        <f t="shared" ref="G44" si="148">IF(SUM(F42:F44),+F44/F41,"")</f>
        <v>0.91330049261083746</v>
      </c>
      <c r="H44" s="8">
        <v>927</v>
      </c>
      <c r="I44" s="10">
        <f t="shared" ref="I44" si="149">IF(SUM(H42:H44),+H44/H41,"")</f>
        <v>0.63319672131147542</v>
      </c>
    </row>
    <row r="45" spans="1:9" x14ac:dyDescent="0.3">
      <c r="A45" s="4" t="s">
        <v>17</v>
      </c>
      <c r="B45" s="5">
        <f>SUM(B46:B48)</f>
        <v>796</v>
      </c>
      <c r="C45" s="6">
        <f>B45/B49</f>
        <v>0.10405228758169935</v>
      </c>
      <c r="D45" s="16">
        <f t="shared" ref="D45" si="150">SUM(D46:D48)</f>
        <v>796</v>
      </c>
      <c r="E45" s="7">
        <f t="shared" ref="E45" si="151">D45/D49</f>
        <v>0.13053460150869137</v>
      </c>
      <c r="F45" s="5">
        <f t="shared" ref="F45" si="152">SUM(F46:F48)</f>
        <v>796</v>
      </c>
      <c r="G45" s="7">
        <f t="shared" ref="G45" si="153">F45/F49</f>
        <v>0.1059073975518893</v>
      </c>
      <c r="H45" s="5">
        <f t="shared" ref="H45" si="154">SUM(H46:H48)</f>
        <v>1210</v>
      </c>
      <c r="I45" s="7">
        <f t="shared" ref="I45" si="155">H45/H49</f>
        <v>0.13016351118760758</v>
      </c>
    </row>
    <row r="46" spans="1:9" x14ac:dyDescent="0.3">
      <c r="A46" s="1"/>
      <c r="B46" s="8">
        <v>84</v>
      </c>
      <c r="C46" s="9">
        <f>IF(SUM(B46:B48),+B46/B45,"")</f>
        <v>0.10552763819095477</v>
      </c>
      <c r="D46" s="17">
        <v>84</v>
      </c>
      <c r="E46" s="10">
        <f t="shared" ref="E46" si="156">IF(SUM(D46:D48),+D46/D45,"")</f>
        <v>0.10552763819095477</v>
      </c>
      <c r="F46" s="8">
        <v>84</v>
      </c>
      <c r="G46" s="10">
        <f t="shared" ref="G46" si="157">IF(SUM(F46:F48),+F46/F45,"")</f>
        <v>0.10552763819095477</v>
      </c>
      <c r="H46" s="8">
        <v>498</v>
      </c>
      <c r="I46" s="10">
        <f t="shared" ref="I46" si="158">IF(SUM(H46:H48),+H46/H45,"")</f>
        <v>0.4115702479338843</v>
      </c>
    </row>
    <row r="47" spans="1:9" x14ac:dyDescent="0.3">
      <c r="A47" s="1"/>
      <c r="B47" s="8">
        <v>634</v>
      </c>
      <c r="C47" s="9">
        <f>IF(SUM(B46:B49),+B47/B45,"")</f>
        <v>0.79648241206030146</v>
      </c>
      <c r="D47" s="17">
        <v>634</v>
      </c>
      <c r="E47" s="10">
        <f t="shared" ref="E47" si="159">IF(SUM(D46:D49),+D47/D45,"")</f>
        <v>0.79648241206030146</v>
      </c>
      <c r="F47" s="8">
        <v>634</v>
      </c>
      <c r="G47" s="10">
        <f t="shared" ref="G47" si="160">IF(SUM(F46:F49),+F47/F45,"")</f>
        <v>0.79648241206030146</v>
      </c>
      <c r="H47" s="8">
        <v>634</v>
      </c>
      <c r="I47" s="10">
        <f t="shared" ref="I47" si="161">IF(SUM(H46:H49),+H47/H45,"")</f>
        <v>0.52396694214876038</v>
      </c>
    </row>
    <row r="48" spans="1:9" x14ac:dyDescent="0.3">
      <c r="A48" s="1"/>
      <c r="B48" s="8">
        <v>78</v>
      </c>
      <c r="C48" s="9">
        <f>IF(SUM(B46:B48),+B48/B45,"")</f>
        <v>9.7989949748743713E-2</v>
      </c>
      <c r="D48" s="17">
        <v>78</v>
      </c>
      <c r="E48" s="10">
        <f t="shared" ref="E48" si="162">IF(SUM(D46:D48),+D48/D45,"")</f>
        <v>9.7989949748743713E-2</v>
      </c>
      <c r="F48" s="8">
        <v>78</v>
      </c>
      <c r="G48" s="10">
        <f t="shared" ref="G48" si="163">IF(SUM(F46:F48),+F48/F45,"")</f>
        <v>9.7989949748743713E-2</v>
      </c>
      <c r="H48" s="8">
        <v>78</v>
      </c>
      <c r="I48" s="10">
        <f t="shared" ref="I48" si="164">IF(SUM(H46:H48),+H48/H45,"")</f>
        <v>6.4462809917355368E-2</v>
      </c>
    </row>
    <row r="49" spans="1:9" x14ac:dyDescent="0.3">
      <c r="A49" s="11" t="s">
        <v>4</v>
      </c>
      <c r="B49" s="12">
        <f>SUM(B5,B9,B13,B17,B21,B25,B29,B33,B37,B41,B45)</f>
        <v>7650</v>
      </c>
      <c r="C49" s="13">
        <v>1</v>
      </c>
      <c r="D49" s="18">
        <f>SUM(D5,D9,D13,D17,D21,D25,D29,D33,D37,D41,D45)</f>
        <v>6098</v>
      </c>
      <c r="E49" s="14">
        <v>1</v>
      </c>
      <c r="F49" s="12">
        <f>SUM(F5,F9,F13,F17,F21,F25,F29,F33,F37,F41,F45)</f>
        <v>7516</v>
      </c>
      <c r="G49" s="14">
        <v>1</v>
      </c>
      <c r="H49" s="12">
        <f>SUM(H5,H9,H13,H17,H21,H25,H29,H33,H37,H41,H45)</f>
        <v>9296</v>
      </c>
      <c r="I49" s="14">
        <v>1</v>
      </c>
    </row>
    <row r="50" spans="1:9" x14ac:dyDescent="0.3">
      <c r="A50" s="19"/>
      <c r="B50" s="20"/>
      <c r="C50" s="20"/>
      <c r="D50" s="21"/>
    </row>
    <row r="51" spans="1:9" x14ac:dyDescent="0.3">
      <c r="A51" s="22"/>
      <c r="D51" s="23"/>
    </row>
    <row r="52" spans="1:9" x14ac:dyDescent="0.3">
      <c r="A52" s="22"/>
      <c r="D52" s="23"/>
    </row>
    <row r="53" spans="1:9" x14ac:dyDescent="0.3">
      <c r="A53" s="22"/>
      <c r="D53" s="23"/>
    </row>
    <row r="54" spans="1:9" x14ac:dyDescent="0.3">
      <c r="A54" s="22"/>
      <c r="D54" s="23"/>
    </row>
    <row r="55" spans="1:9" x14ac:dyDescent="0.3">
      <c r="A55" s="22"/>
      <c r="D55" s="23"/>
    </row>
    <row r="56" spans="1:9" x14ac:dyDescent="0.3">
      <c r="A56" s="22"/>
      <c r="D56" s="23"/>
    </row>
    <row r="57" spans="1:9" x14ac:dyDescent="0.3">
      <c r="A57" s="22"/>
      <c r="D57" s="23"/>
    </row>
    <row r="58" spans="1:9" x14ac:dyDescent="0.3">
      <c r="A58" s="22"/>
      <c r="D58" s="23"/>
    </row>
    <row r="59" spans="1:9" x14ac:dyDescent="0.3">
      <c r="A59" s="22"/>
      <c r="D59" s="23"/>
    </row>
    <row r="60" spans="1:9" x14ac:dyDescent="0.3">
      <c r="A60" s="22"/>
      <c r="D60" s="23"/>
    </row>
    <row r="61" spans="1:9" x14ac:dyDescent="0.3">
      <c r="A61" s="22"/>
      <c r="D61" s="23"/>
    </row>
    <row r="62" spans="1:9" x14ac:dyDescent="0.3">
      <c r="A62" s="24"/>
      <c r="B62" s="25"/>
      <c r="C62" s="25"/>
      <c r="D62" s="26"/>
    </row>
  </sheetData>
  <mergeCells count="6">
    <mergeCell ref="A1:I2"/>
    <mergeCell ref="B3:C3"/>
    <mergeCell ref="D3:E3"/>
    <mergeCell ref="F3:G3"/>
    <mergeCell ref="H3:I3"/>
    <mergeCell ref="A3:A4"/>
  </mergeCells>
  <phoneticPr fontId="2" type="noConversion"/>
  <pageMargins left="0.7" right="0.7" top="0.75" bottom="0.75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2023-02-03T11:40:31Z</cp:lastPrinted>
  <dcterms:created xsi:type="dcterms:W3CDTF">2023-01-11T15:13:22Z</dcterms:created>
  <dcterms:modified xsi:type="dcterms:W3CDTF">2023-02-03T11:41:03Z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2023-01-11T15:46:30Z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985ba742-26fe-4b97-acd4-7dba1fa76725</vt:lpwstr>
  </property>
  <property fmtid="{D5CDD505-2E9C-101B-9397-08002B2CF9AE}" pid="8" name="MSIP_Label_defa4170-0d19-0005-0004-bc88714345d2_ContentBits">
    <vt:lpwstr>0</vt:lpwstr>
  </property>
</Properties>
</file>